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auslromagna.it\Home\Dipartimenti\D0008\C0027_Acquisti_Aziendali\Personali\roberta_de_petris\ENDOPROTESI CORONARICHE DET MEDTRONIC INVIATA ACQUISTI FARE BIOSENSORS\PONTE\7.DETERMINA\"/>
    </mc:Choice>
  </mc:AlternateContent>
  <xr:revisionPtr revIDLastSave="0" documentId="8_{A2C2091B-9A9D-4BEF-8F13-B14B15D20181}" xr6:coauthVersionLast="47" xr6:coauthVersionMax="47" xr10:uidLastSave="{00000000-0000-0000-0000-000000000000}"/>
  <bookViews>
    <workbookView xWindow="-19320" yWindow="855" windowWidth="19440" windowHeight="15000" xr2:uid="{00000000-000D-0000-FFFF-FFFF00000000}"/>
  </bookViews>
  <sheets>
    <sheet name="Offerta economica" sheetId="1" r:id="rId1"/>
  </sheets>
  <definedNames>
    <definedName name="_xlnm.Print_Area" localSheetId="0">'Offerta economica'!$A$1:$Q$11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N2" i="1" l="1"/>
  <c r="N3" i="1" s="1"/>
  <c r="E11" i="1" l="1"/>
  <c r="H2" i="1" l="1"/>
  <c r="H3" i="1" s="1"/>
</calcChain>
</file>

<file path=xl/sharedStrings.xml><?xml version="1.0" encoding="utf-8"?>
<sst xmlns="http://schemas.openxmlformats.org/spreadsheetml/2006/main" count="34" uniqueCount="33">
  <si>
    <t>% IVA</t>
  </si>
  <si>
    <t xml:space="preserve">Tabella di riepilogo del quadro economico dell’appalto. </t>
  </si>
  <si>
    <t>Operatore economico</t>
  </si>
  <si>
    <t>Descizione</t>
  </si>
  <si>
    <t>Codice prodotto</t>
  </si>
  <si>
    <t>Prezzo unitario (per U.D.M.), I.E., a base d'asta</t>
  </si>
  <si>
    <t>Valore complessivo a base d'asta, I.E.</t>
  </si>
  <si>
    <t>% di sconto offerta per acquisti di ulteriori prodotti sul listino prezzi</t>
  </si>
  <si>
    <t xml:space="preserve">Denominazione del prodotto </t>
  </si>
  <si>
    <t>Rif</t>
  </si>
  <si>
    <t>CND</t>
  </si>
  <si>
    <t>Prezzo unitario (per U.D.M) offerto, I.E.</t>
  </si>
  <si>
    <t>Valore complessivo, I.E.</t>
  </si>
  <si>
    <t>N. repertorio</t>
  </si>
  <si>
    <t>Valore dell'eventuale rinnovo contrattuale, I.E.
(Durata massima di ulteriori dodici mesi).</t>
  </si>
  <si>
    <t>Valore complessivo appalto, comprensivo del rinnovo e delle opzioni, I.E.</t>
  </si>
  <si>
    <t>Opzione di incremento della fornitura (50%), I.E.
(Calcolata sulla base d’asta)</t>
  </si>
  <si>
    <t>Revisione dei prezzi (50%)
(Calcolata su base d’asta)</t>
  </si>
  <si>
    <t>Importo massimo del quinto d’obbligo (20%), I.E. 
(Calcolato su base d’asta )</t>
  </si>
  <si>
    <t>UDI</t>
  </si>
  <si>
    <t>TOTALE BASE D'ASTA I.E.</t>
  </si>
  <si>
    <t>TOTALE OFFERTO I.E.</t>
  </si>
  <si>
    <t>codifica articolo fornitore</t>
  </si>
  <si>
    <t>Fabbisogno stimato per ventiquattro mesi</t>
  </si>
  <si>
    <t>Valore complessivo a base d'asta, I.E. 
(Durata: ventiquattro mesi).</t>
  </si>
  <si>
    <t>Biosensors B.V.
C.F. - P.IVA NL804879370B01</t>
  </si>
  <si>
    <t xml:space="preserve">
Biofreedom Ultra</t>
  </si>
  <si>
    <t>BFC1-xxyy</t>
  </si>
  <si>
    <t>BioFreedom Ultra</t>
  </si>
  <si>
    <t>P0704020199</t>
  </si>
  <si>
    <t xml:space="preserve">2013705/R </t>
  </si>
  <si>
    <t>8888893023854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</si>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</sst>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€&quot;\ #,##0.00;\-&quot;€&quot;\ #,##0.00"/>
    <numFmt numFmtId="165" formatCode="&quot;€&quot;\ #,##0.00"/>
    <numFmt numFmtId="166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center"/>
    </xf>
    <xf numFmtId="44" fontId="0" fillId="0" borderId="0" xfId="1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vertical="center"/>
    </xf>
    <xf numFmtId="44" fontId="2" fillId="3" borderId="1" xfId="1" applyFont="1" applyFill="1" applyBorder="1" applyAlignment="1">
      <alignment horizontal="center" vertical="center" wrapText="1"/>
    </xf>
    <xf numFmtId="7" fontId="0" fillId="0" borderId="0" xfId="0" applyNumberFormat="1"/>
    <xf numFmtId="166" fontId="0" fillId="0" borderId="0" xfId="0" applyNumberFormat="1"/>
    <xf numFmtId="0" fontId="2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4" fontId="5" fillId="0" borderId="1" xfId="1" applyNumberFormat="1" applyFont="1" applyBorder="1" applyAlignment="1">
      <alignment vertical="center"/>
    </xf>
    <xf numFmtId="164" fontId="8" fillId="2" borderId="1" xfId="1" applyNumberFormat="1" applyFont="1" applyFill="1" applyBorder="1" applyAlignment="1">
      <alignment vertical="center"/>
    </xf>
    <xf numFmtId="44" fontId="8" fillId="0" borderId="7" xfId="1" applyFont="1" applyBorder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quotePrefix="1" applyFont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44" fontId="8" fillId="3" borderId="1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"/>
  <sheetViews>
    <sheetView tabSelected="1" view="pageBreakPreview" zoomScale="80" zoomScaleNormal="100" zoomScaleSheetLayoutView="80" workbookViewId="0">
      <selection activeCell="J6" sqref="J6"/>
    </sheetView>
  </sheetViews>
  <sheetFormatPr defaultRowHeight="15" x14ac:dyDescent="0.25"/>
  <cols>
    <col min="1" max="2" width="12.140625" customWidth="1"/>
    <col min="3" max="3" width="37.7109375" customWidth="1"/>
    <col min="4" max="4" width="27.7109375" customWidth="1"/>
    <col min="5" max="5" width="6.7109375" customWidth="1"/>
    <col min="6" max="6" width="13.7109375" customWidth="1"/>
    <col min="7" max="8" width="18.7109375" style="2" customWidth="1"/>
    <col min="9" max="9" width="31.5703125" customWidth="1"/>
    <col min="10" max="10" width="17.5703125" customWidth="1"/>
    <col min="11" max="11" width="15.42578125" customWidth="1"/>
    <col min="12" max="12" width="16.5703125" customWidth="1"/>
    <col min="13" max="13" width="12.140625" style="2" customWidth="1"/>
    <col min="14" max="14" width="19.28515625" style="2" customWidth="1"/>
    <col min="15" max="15" width="8.7109375" customWidth="1"/>
    <col min="16" max="16" width="18.7109375" customWidth="1"/>
    <col min="17" max="17" width="33" customWidth="1"/>
  </cols>
  <sheetData>
    <row r="1" spans="1:17" ht="50.1" customHeight="1" x14ac:dyDescent="0.25">
      <c r="A1" s="3"/>
      <c r="B1" s="3" t="s">
        <v>9</v>
      </c>
      <c r="C1" s="3" t="s">
        <v>2</v>
      </c>
      <c r="D1" s="3" t="s">
        <v>3</v>
      </c>
      <c r="E1" s="3" t="s">
        <v>22</v>
      </c>
      <c r="F1" s="4" t="s">
        <v>23</v>
      </c>
      <c r="G1" s="5" t="s">
        <v>5</v>
      </c>
      <c r="H1" s="5" t="s">
        <v>6</v>
      </c>
      <c r="I1" s="6" t="s">
        <v>8</v>
      </c>
      <c r="J1" s="6" t="s">
        <v>4</v>
      </c>
      <c r="K1" s="6" t="s">
        <v>10</v>
      </c>
      <c r="L1" s="6" t="s">
        <v>13</v>
      </c>
      <c r="M1" s="10" t="s">
        <v>11</v>
      </c>
      <c r="N1" s="10" t="s">
        <v>12</v>
      </c>
      <c r="O1" s="6" t="s">
        <v>0</v>
      </c>
      <c r="P1" s="6" t="s">
        <v>7</v>
      </c>
      <c r="Q1" s="13" t="s">
        <v>19</v>
      </c>
    </row>
    <row r="2" spans="1:17" s="1" customFormat="1" ht="53.25" customHeight="1" x14ac:dyDescent="0.2">
      <c r="A2" s="27"/>
      <c r="B2" s="8">
        <v>1</v>
      </c>
      <c r="C2" s="8" t="s">
        <v>25</v>
      </c>
      <c r="D2" s="28" t="s">
        <v>26</v>
      </c>
      <c r="E2" s="8" t="s">
        <v>27</v>
      </c>
      <c r="F2" s="19">
        <v>1200</v>
      </c>
      <c r="G2" s="20">
        <v>283</v>
      </c>
      <c r="H2" s="24">
        <f t="shared" ref="H2" si="0">F2*G2</f>
        <v>339600</v>
      </c>
      <c r="I2" s="8" t="s">
        <v>28</v>
      </c>
      <c r="J2" s="21" t="s">
        <v>27</v>
      </c>
      <c r="K2" s="21" t="s">
        <v>29</v>
      </c>
      <c r="L2" s="21" t="s">
        <v>30</v>
      </c>
      <c r="M2" s="22">
        <v>283</v>
      </c>
      <c r="N2" s="22">
        <f>(F2*M2)</f>
        <v>339600</v>
      </c>
      <c r="O2" s="9">
        <v>0.04</v>
      </c>
      <c r="P2" s="9" t="s">
        <v>32</v>
      </c>
      <c r="Q2" s="29" t="s">
        <v>31</v>
      </c>
    </row>
    <row r="3" spans="1:17" s="1" customFormat="1" ht="53.25" customHeight="1" x14ac:dyDescent="0.2">
      <c r="A3" s="14"/>
      <c r="B3" s="14"/>
      <c r="C3" s="14"/>
      <c r="D3" s="15"/>
      <c r="E3" s="14"/>
      <c r="F3" s="30" t="s">
        <v>20</v>
      </c>
      <c r="G3" s="30"/>
      <c r="H3" s="25">
        <f>SUM(H2:H2)</f>
        <v>339600</v>
      </c>
      <c r="I3" s="16"/>
      <c r="J3" s="17"/>
      <c r="K3" s="17"/>
      <c r="L3" s="31" t="s">
        <v>21</v>
      </c>
      <c r="M3" s="31"/>
      <c r="N3" s="26">
        <f>SUM(N2:N2)</f>
        <v>339600</v>
      </c>
      <c r="O3" s="18"/>
      <c r="P3" s="18"/>
      <c r="Q3" s="23"/>
    </row>
    <row r="4" spans="1:17" x14ac:dyDescent="0.25">
      <c r="A4" s="7"/>
      <c r="B4" s="7"/>
      <c r="C4" s="7"/>
      <c r="D4" s="7"/>
      <c r="G4"/>
      <c r="H4"/>
      <c r="O4" s="7"/>
    </row>
    <row r="5" spans="1:17" ht="30" customHeight="1" x14ac:dyDescent="0.25">
      <c r="A5" s="37" t="s">
        <v>1</v>
      </c>
      <c r="B5" s="37"/>
      <c r="C5" s="37"/>
      <c r="D5" s="37"/>
      <c r="E5" s="37"/>
      <c r="F5" s="37"/>
      <c r="G5"/>
      <c r="H5"/>
      <c r="O5" s="7"/>
    </row>
    <row r="6" spans="1:17" ht="30" customHeight="1" x14ac:dyDescent="0.25">
      <c r="A6" s="38" t="s">
        <v>24</v>
      </c>
      <c r="B6" s="39"/>
      <c r="C6" s="39"/>
      <c r="D6" s="40"/>
      <c r="E6" s="35">
        <v>339600</v>
      </c>
      <c r="F6" s="36"/>
      <c r="G6"/>
      <c r="H6"/>
      <c r="O6" s="7"/>
    </row>
    <row r="7" spans="1:17" ht="30" customHeight="1" x14ac:dyDescent="0.25">
      <c r="A7" s="38" t="s">
        <v>14</v>
      </c>
      <c r="B7" s="39"/>
      <c r="C7" s="39"/>
      <c r="D7" s="40"/>
      <c r="E7" s="35">
        <v>169800</v>
      </c>
      <c r="F7" s="36"/>
      <c r="G7"/>
      <c r="H7"/>
      <c r="I7" s="11"/>
      <c r="J7" s="12"/>
      <c r="O7" s="7"/>
    </row>
    <row r="8" spans="1:17" ht="30" customHeight="1" x14ac:dyDescent="0.25">
      <c r="A8" s="38" t="s">
        <v>16</v>
      </c>
      <c r="B8" s="39"/>
      <c r="C8" s="39"/>
      <c r="D8" s="40"/>
      <c r="E8" s="35">
        <v>169800</v>
      </c>
      <c r="F8" s="36"/>
      <c r="G8"/>
      <c r="H8"/>
      <c r="O8" s="7"/>
    </row>
    <row r="9" spans="1:17" ht="30" customHeight="1" x14ac:dyDescent="0.25">
      <c r="A9" s="38" t="s">
        <v>17</v>
      </c>
      <c r="B9" s="39"/>
      <c r="C9" s="39"/>
      <c r="D9" s="40"/>
      <c r="E9" s="35">
        <v>373560</v>
      </c>
      <c r="F9" s="36"/>
      <c r="G9"/>
      <c r="H9"/>
      <c r="O9" s="7"/>
    </row>
    <row r="10" spans="1:17" ht="30" customHeight="1" x14ac:dyDescent="0.25">
      <c r="A10" s="32" t="s">
        <v>18</v>
      </c>
      <c r="B10" s="33"/>
      <c r="C10" s="33"/>
      <c r="D10" s="34"/>
      <c r="E10" s="35">
        <f>E6*20%</f>
        <v>67920</v>
      </c>
      <c r="F10" s="36"/>
      <c r="G10"/>
      <c r="H10"/>
      <c r="O10" s="7"/>
    </row>
    <row r="11" spans="1:17" ht="30" customHeight="1" x14ac:dyDescent="0.25">
      <c r="A11" s="32" t="s">
        <v>15</v>
      </c>
      <c r="B11" s="33"/>
      <c r="C11" s="33"/>
      <c r="D11" s="34"/>
      <c r="E11" s="35">
        <f>SUM(E6:E10)</f>
        <v>1120680</v>
      </c>
      <c r="F11" s="36"/>
    </row>
  </sheetData>
  <mergeCells count="15">
    <mergeCell ref="F3:G3"/>
    <mergeCell ref="L3:M3"/>
    <mergeCell ref="A11:D11"/>
    <mergeCell ref="E6:F6"/>
    <mergeCell ref="A5:F5"/>
    <mergeCell ref="E7:F7"/>
    <mergeCell ref="E8:F8"/>
    <mergeCell ref="E9:F9"/>
    <mergeCell ref="E11:F11"/>
    <mergeCell ref="A6:D6"/>
    <mergeCell ref="A7:D7"/>
    <mergeCell ref="A8:D8"/>
    <mergeCell ref="A9:D9"/>
    <mergeCell ref="A10:D10"/>
    <mergeCell ref="E10:F10"/>
  </mergeCells>
  <phoneticPr fontId="7" type="noConversion"/>
  <pageMargins left="0.7" right="0.7" top="0.75" bottom="0.75" header="0.3" footer="0.3"/>
  <pageSetup paperSize="9" scale="28" orientation="portrait" r:id="rId1"/>
  <headerFooter>
    <oddHeader>&amp;CAllegato D), Modulo Scheda 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 economica</vt:lpstr>
      <vt:lpstr>'Offerta economica'!Area_stampa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Mengozzi Greta</dc:creator>
  <cp:lastModifiedBy>De Petris Roberta</cp:lastModifiedBy>
  <dcterms:created xsi:type="dcterms:W3CDTF">2023-12-06T13:55:40Z</dcterms:created>
  <dcterms:modified xsi:type="dcterms:W3CDTF">2025-03-06T10:24:40Z</dcterms:modified>
</cp:coreProperties>
</file>